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005" windowHeight="11760" activeTab="0"/>
  </bookViews>
  <sheets>
    <sheet name="EXAMPLE" sheetId="1" r:id="rId1"/>
    <sheet name="CALCULATION" sheetId="2" r:id="rId2"/>
  </sheets>
  <definedNames>
    <definedName name="_xlnm.Print_Area" localSheetId="1">'CALCULATION'!$A$1:$E$72</definedName>
    <definedName name="_xlnm.Print_Area" localSheetId="0">'EXAMPLE'!$A$1:$E$74</definedName>
  </definedNames>
  <calcPr fullCalcOnLoad="1"/>
</workbook>
</file>

<file path=xl/sharedStrings.xml><?xml version="1.0" encoding="utf-8"?>
<sst xmlns="http://schemas.openxmlformats.org/spreadsheetml/2006/main" count="110" uniqueCount="57">
  <si>
    <t>Equipment/Material Cost</t>
  </si>
  <si>
    <t>Labour</t>
  </si>
  <si>
    <t>Marekting/sales campaign</t>
  </si>
  <si>
    <t>TOTAL Labour Costs</t>
  </si>
  <si>
    <t>TOTAL Marketing Cost</t>
  </si>
  <si>
    <t xml:space="preserve">ENTER ONLY THE NEW ANTICIPATED COSTS AND REVENUE </t>
  </si>
  <si>
    <t>Section A</t>
  </si>
  <si>
    <t xml:space="preserve">Equipment </t>
  </si>
  <si>
    <t>Material</t>
  </si>
  <si>
    <t>Qty</t>
  </si>
  <si>
    <t>Per Item Cost</t>
  </si>
  <si>
    <t>Total Annual Cost</t>
  </si>
  <si>
    <t>Machine 1</t>
  </si>
  <si>
    <t>Paper</t>
  </si>
  <si>
    <t>Ink</t>
  </si>
  <si>
    <t>One Time Cost</t>
  </si>
  <si>
    <t>TOTAL Equipment/Material Costs</t>
  </si>
  <si>
    <t>Section B</t>
  </si>
  <si>
    <t>Describe the increased labour costs you would need</t>
  </si>
  <si>
    <t>Describe the item/s that you would need</t>
  </si>
  <si>
    <t>Employee 1</t>
  </si>
  <si>
    <t>Manager 1</t>
  </si>
  <si>
    <t>Employee 2</t>
  </si>
  <si>
    <t>Annual Hours</t>
  </si>
  <si>
    <t>Compensation per hour</t>
  </si>
  <si>
    <t>Describe the increased costs you would need</t>
  </si>
  <si>
    <t>Marketing campaign # 1</t>
  </si>
  <si>
    <t>Marketing campaign # 2</t>
  </si>
  <si>
    <t>GRAND TOTAL COSTS</t>
  </si>
  <si>
    <t>Increase in Revenues</t>
  </si>
  <si>
    <t>Section D</t>
  </si>
  <si>
    <t>Section C</t>
  </si>
  <si>
    <t>Product A</t>
  </si>
  <si>
    <t>Product B</t>
  </si>
  <si>
    <t>Additional Design Fees</t>
  </si>
  <si>
    <t>Ave Price per Unit</t>
  </si>
  <si>
    <t>Total Annual Revenue</t>
  </si>
  <si>
    <t>One Time Revenue</t>
  </si>
  <si>
    <t>TOTAL INCREASE IN REVENUES</t>
  </si>
  <si>
    <t>Product C</t>
  </si>
  <si>
    <t>Machine Maintenance</t>
  </si>
  <si>
    <t>Every year we generate an additional ……... in revenue</t>
  </si>
  <si>
    <t>The one time cost differential is a cost of ……..</t>
  </si>
  <si>
    <t>Life of the equipment is …….. years</t>
  </si>
  <si>
    <t>Therefore it would take ……….. years to recover our total costs</t>
  </si>
  <si>
    <t>Therefore it would NOW take ……….. years to recover our total costs</t>
  </si>
  <si>
    <t>years</t>
  </si>
  <si>
    <t>Calculation</t>
  </si>
  <si>
    <t>(Annual)</t>
  </si>
  <si>
    <t>(One-Time)</t>
  </si>
  <si>
    <t>Years to breakeven without Government subsidy</t>
  </si>
  <si>
    <t>Years to breakeven with Government subsidy</t>
  </si>
  <si>
    <t>If we get $......... in subsidies</t>
  </si>
  <si>
    <t>Project 'Years to Recover' Calculator</t>
  </si>
  <si>
    <t>&lt;----Enter number here</t>
  </si>
  <si>
    <t>&lt;----Enter amount here</t>
  </si>
  <si>
    <t>&lt;---- If negative there would be no subsidy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</si>
</sst>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u val="single"/>
      <sz val="11"/>
      <color indexed="8"/>
      <name val="Calibri"/>
      <family val="0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0"/>
    </font>
    <font>
      <b/>
      <u val="single"/>
      <sz val="11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u val="single"/>
      <sz val="11"/>
      <color theme="1"/>
      <name val="Calibri"/>
      <family val="0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7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 wrapText="1"/>
    </xf>
    <xf numFmtId="164" fontId="43" fillId="0" borderId="0" xfId="0" applyNumberFormat="1" applyFont="1" applyAlignment="1">
      <alignment/>
    </xf>
    <xf numFmtId="44" fontId="0" fillId="34" borderId="0" xfId="44" applyFont="1" applyFill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34" borderId="0" xfId="44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wrapText="1"/>
    </xf>
    <xf numFmtId="44" fontId="43" fillId="0" borderId="0" xfId="44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44" fontId="0" fillId="0" borderId="0" xfId="44" applyFont="1" applyFill="1" applyAlignment="1">
      <alignment/>
    </xf>
    <xf numFmtId="44" fontId="0" fillId="0" borderId="11" xfId="44" applyFon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wrapText="1"/>
    </xf>
    <xf numFmtId="44" fontId="0" fillId="0" borderId="1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44" fontId="43" fillId="0" borderId="0" xfId="44" applyFont="1" applyFill="1" applyAlignment="1">
      <alignment/>
    </xf>
    <xf numFmtId="164" fontId="43" fillId="0" borderId="0" xfId="0" applyNumberFormat="1" applyFont="1" applyFill="1" applyAlignment="1">
      <alignment/>
    </xf>
    <xf numFmtId="0" fontId="4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Normal="132" workbookViewId="0" topLeftCell="A1">
      <selection activeCell="D63" sqref="D63"/>
    </sheetView>
  </sheetViews>
  <sheetFormatPr defaultColWidth="8.8515625" defaultRowHeight="15"/>
  <cols>
    <col min="1" max="1" width="41.8515625" style="0" customWidth="1"/>
    <col min="2" max="2" width="10.421875" style="0" customWidth="1"/>
    <col min="3" max="3" width="12.140625" style="0" bestFit="1" customWidth="1"/>
    <col min="4" max="4" width="14.28125" style="0" bestFit="1" customWidth="1"/>
    <col min="5" max="5" width="17.7109375" style="0" customWidth="1"/>
  </cols>
  <sheetData>
    <row r="1" s="8" customFormat="1" ht="18.75">
      <c r="A1" s="7" t="s">
        <v>53</v>
      </c>
    </row>
    <row r="2" spans="1:3" ht="15">
      <c r="A2" s="1" t="s">
        <v>5</v>
      </c>
      <c r="B2" s="1"/>
      <c r="C2" s="1"/>
    </row>
    <row r="3" s="3" customFormat="1" ht="15"/>
    <row r="4" s="3" customFormat="1" ht="15">
      <c r="A4" s="5" t="s">
        <v>6</v>
      </c>
    </row>
    <row r="5" ht="15">
      <c r="A5" s="6" t="s">
        <v>0</v>
      </c>
    </row>
    <row r="6" spans="1:5" ht="15">
      <c r="A6" s="1" t="s">
        <v>19</v>
      </c>
      <c r="B6" s="31" t="s">
        <v>9</v>
      </c>
      <c r="C6" s="31" t="s">
        <v>10</v>
      </c>
      <c r="D6" s="31" t="s">
        <v>11</v>
      </c>
      <c r="E6" s="31" t="s">
        <v>15</v>
      </c>
    </row>
    <row r="7" s="9" customFormat="1" ht="15">
      <c r="A7" s="9" t="s">
        <v>7</v>
      </c>
    </row>
    <row r="8" spans="1:5" ht="15">
      <c r="A8" s="11" t="s">
        <v>12</v>
      </c>
      <c r="B8" s="11">
        <v>1</v>
      </c>
      <c r="C8" s="19">
        <v>25000</v>
      </c>
      <c r="D8" s="19"/>
      <c r="E8" s="19">
        <f>B8*C8</f>
        <v>25000</v>
      </c>
    </row>
    <row r="9" spans="1:5" ht="15">
      <c r="A9" s="11" t="s">
        <v>40</v>
      </c>
      <c r="B9" s="11"/>
      <c r="C9" s="19"/>
      <c r="D9" s="19">
        <v>1500</v>
      </c>
      <c r="E9" s="20"/>
    </row>
    <row r="10" spans="3:5" ht="15">
      <c r="C10" s="20"/>
      <c r="D10" s="20"/>
      <c r="E10" s="20"/>
    </row>
    <row r="11" spans="3:5" ht="15">
      <c r="C11" s="20"/>
      <c r="D11" s="20"/>
      <c r="E11" s="20"/>
    </row>
    <row r="12" spans="1:5" ht="15">
      <c r="A12" s="9" t="s">
        <v>8</v>
      </c>
      <c r="C12" s="20"/>
      <c r="D12" s="20"/>
      <c r="E12" s="20"/>
    </row>
    <row r="13" spans="1:5" ht="15">
      <c r="A13" s="11" t="s">
        <v>13</v>
      </c>
      <c r="B13" s="11">
        <v>10000</v>
      </c>
      <c r="C13" s="19">
        <v>0.55</v>
      </c>
      <c r="D13" s="19">
        <f>B13*C13</f>
        <v>5500</v>
      </c>
      <c r="E13" s="20"/>
    </row>
    <row r="14" spans="1:5" ht="15">
      <c r="A14" s="11" t="s">
        <v>14</v>
      </c>
      <c r="B14" s="11">
        <v>3000</v>
      </c>
      <c r="C14" s="19">
        <v>0.75</v>
      </c>
      <c r="D14" s="19">
        <f>B14*C14</f>
        <v>2250</v>
      </c>
      <c r="E14" s="20"/>
    </row>
    <row r="15" spans="3:5" ht="15">
      <c r="C15" s="20"/>
      <c r="D15" s="20"/>
      <c r="E15" s="20"/>
    </row>
    <row r="16" spans="3:5" ht="15.75" thickBot="1">
      <c r="C16" s="20"/>
      <c r="D16" s="24"/>
      <c r="E16" s="24"/>
    </row>
    <row r="17" spans="1:5" ht="15">
      <c r="A17" s="2" t="s">
        <v>16</v>
      </c>
      <c r="D17" s="20">
        <f>SUM(D8:D16)</f>
        <v>9250</v>
      </c>
      <c r="E17" s="20">
        <f>SUM(E8:E16)</f>
        <v>25000</v>
      </c>
    </row>
    <row r="20" ht="15">
      <c r="A20" s="5" t="s">
        <v>17</v>
      </c>
    </row>
    <row r="21" ht="15">
      <c r="A21" s="6" t="s">
        <v>1</v>
      </c>
    </row>
    <row r="22" spans="1:5" s="9" customFormat="1" ht="30">
      <c r="A22" s="32" t="s">
        <v>18</v>
      </c>
      <c r="B22" s="31" t="s">
        <v>23</v>
      </c>
      <c r="C22" s="28" t="s">
        <v>24</v>
      </c>
      <c r="D22" s="31" t="s">
        <v>11</v>
      </c>
      <c r="E22" s="31" t="s">
        <v>15</v>
      </c>
    </row>
    <row r="23" spans="1:5" ht="15">
      <c r="A23" s="11" t="s">
        <v>20</v>
      </c>
      <c r="B23" s="11">
        <v>200</v>
      </c>
      <c r="C23" s="19">
        <v>15</v>
      </c>
      <c r="D23" s="19">
        <f>B23*C23</f>
        <v>3000</v>
      </c>
      <c r="E23" s="20"/>
    </row>
    <row r="24" spans="1:5" ht="15">
      <c r="A24" s="11" t="s">
        <v>21</v>
      </c>
      <c r="B24" s="11"/>
      <c r="C24" s="19"/>
      <c r="D24" s="19">
        <v>15000</v>
      </c>
      <c r="E24" s="20"/>
    </row>
    <row r="25" spans="1:5" ht="15">
      <c r="A25" s="11" t="s">
        <v>22</v>
      </c>
      <c r="B25" s="11">
        <v>150</v>
      </c>
      <c r="C25" s="19">
        <v>25</v>
      </c>
      <c r="D25" s="19">
        <f>B25*C25</f>
        <v>3750</v>
      </c>
      <c r="E25" s="20"/>
    </row>
    <row r="26" spans="3:5" ht="15">
      <c r="C26" s="20"/>
      <c r="D26" s="20"/>
      <c r="E26" s="20"/>
    </row>
    <row r="27" spans="3:5" ht="15">
      <c r="C27" s="20"/>
      <c r="D27" s="20"/>
      <c r="E27" s="20"/>
    </row>
    <row r="28" spans="3:5" ht="15.75" thickBot="1">
      <c r="C28" s="20"/>
      <c r="D28" s="24"/>
      <c r="E28" s="24"/>
    </row>
    <row r="29" spans="1:5" ht="15">
      <c r="A29" s="2" t="s">
        <v>3</v>
      </c>
      <c r="D29" s="20">
        <f>SUM(D23:D28)</f>
        <v>21750</v>
      </c>
      <c r="E29" s="20">
        <f>SUM(E23:E28)</f>
        <v>0</v>
      </c>
    </row>
    <row r="30" ht="15">
      <c r="A30" s="2"/>
    </row>
    <row r="31" ht="15">
      <c r="A31" s="5" t="s">
        <v>31</v>
      </c>
    </row>
    <row r="32" spans="1:5" s="6" customFormat="1" ht="15">
      <c r="A32" s="6" t="s">
        <v>2</v>
      </c>
      <c r="B32" s="9"/>
      <c r="C32" s="12"/>
      <c r="D32" s="31" t="s">
        <v>11</v>
      </c>
      <c r="E32" s="31" t="s">
        <v>15</v>
      </c>
    </row>
    <row r="33" ht="15">
      <c r="A33" s="32" t="s">
        <v>25</v>
      </c>
    </row>
    <row r="34" spans="1:5" ht="15">
      <c r="A34" s="11" t="s">
        <v>26</v>
      </c>
      <c r="B34" s="11"/>
      <c r="C34" s="11"/>
      <c r="D34" s="19"/>
      <c r="E34" s="19">
        <v>15000</v>
      </c>
    </row>
    <row r="35" spans="1:5" ht="15">
      <c r="A35" s="11" t="s">
        <v>27</v>
      </c>
      <c r="B35" s="11"/>
      <c r="C35" s="11"/>
      <c r="D35" s="19"/>
      <c r="E35" s="19">
        <v>10000</v>
      </c>
    </row>
    <row r="36" spans="4:5" ht="15">
      <c r="D36" s="20"/>
      <c r="E36" s="20"/>
    </row>
    <row r="37" spans="4:5" ht="15">
      <c r="D37" s="20"/>
      <c r="E37" s="20"/>
    </row>
    <row r="38" spans="4:5" ht="15">
      <c r="D38" s="20"/>
      <c r="E38" s="20"/>
    </row>
    <row r="39" spans="4:5" ht="15">
      <c r="D39" s="20"/>
      <c r="E39" s="20"/>
    </row>
    <row r="40" spans="4:5" ht="15.75" thickBot="1">
      <c r="D40" s="24"/>
      <c r="E40" s="24"/>
    </row>
    <row r="41" spans="1:5" ht="15">
      <c r="A41" s="2" t="s">
        <v>4</v>
      </c>
      <c r="D41" s="20">
        <f>SUM(D34:D40)</f>
        <v>0</v>
      </c>
      <c r="E41" s="20">
        <f>SUM(E34:E40)</f>
        <v>25000</v>
      </c>
    </row>
    <row r="42" ht="15">
      <c r="A42" s="2"/>
    </row>
    <row r="43" ht="15">
      <c r="A43" s="2"/>
    </row>
    <row r="44" ht="15">
      <c r="A44" s="2"/>
    </row>
    <row r="45" ht="15">
      <c r="A45" s="2"/>
    </row>
    <row r="46" spans="1:5" ht="15.75" thickBot="1">
      <c r="A46" s="2" t="s">
        <v>28</v>
      </c>
      <c r="D46" s="21">
        <f>D41+D29+D17</f>
        <v>31000</v>
      </c>
      <c r="E46" s="21">
        <f>E41+E29+E17</f>
        <v>50000</v>
      </c>
    </row>
    <row r="47" spans="1:5" ht="15.75" thickTop="1">
      <c r="A47" s="2"/>
      <c r="D47" s="25" t="s">
        <v>48</v>
      </c>
      <c r="E47" s="25" t="s">
        <v>49</v>
      </c>
    </row>
    <row r="48" spans="1:5" ht="15">
      <c r="A48" s="2"/>
      <c r="D48" s="13"/>
      <c r="E48" s="13"/>
    </row>
    <row r="49" spans="1:5" ht="15">
      <c r="A49" s="6" t="s">
        <v>30</v>
      </c>
      <c r="D49" s="13"/>
      <c r="E49" s="13"/>
    </row>
    <row r="50" spans="1:5" ht="30">
      <c r="A50" s="6" t="s">
        <v>29</v>
      </c>
      <c r="B50" s="28" t="s">
        <v>9</v>
      </c>
      <c r="C50" s="28" t="s">
        <v>35</v>
      </c>
      <c r="D50" s="29" t="s">
        <v>36</v>
      </c>
      <c r="E50" s="30" t="s">
        <v>37</v>
      </c>
    </row>
    <row r="51" spans="1:5" ht="15">
      <c r="A51" s="15" t="s">
        <v>32</v>
      </c>
      <c r="B51" s="11">
        <v>5000</v>
      </c>
      <c r="C51" s="19">
        <v>3.5</v>
      </c>
      <c r="D51" s="22">
        <f>B51*C51</f>
        <v>17500</v>
      </c>
      <c r="E51" s="16"/>
    </row>
    <row r="52" spans="1:5" ht="15">
      <c r="A52" s="15" t="s">
        <v>33</v>
      </c>
      <c r="B52" s="11">
        <v>1500</v>
      </c>
      <c r="C52" s="19">
        <v>7.5</v>
      </c>
      <c r="D52" s="22">
        <f>B52*C52</f>
        <v>11250</v>
      </c>
      <c r="E52" s="16"/>
    </row>
    <row r="53" spans="1:5" ht="15">
      <c r="A53" s="15" t="s">
        <v>39</v>
      </c>
      <c r="B53" s="11">
        <v>1000</v>
      </c>
      <c r="C53" s="19">
        <v>8</v>
      </c>
      <c r="D53" s="22">
        <f>B53*C53</f>
        <v>8000</v>
      </c>
      <c r="E53" s="16"/>
    </row>
    <row r="54" spans="1:5" ht="15">
      <c r="A54" s="15" t="s">
        <v>34</v>
      </c>
      <c r="B54" s="11"/>
      <c r="C54" s="19"/>
      <c r="D54" s="22">
        <v>2500</v>
      </c>
      <c r="E54" s="22">
        <v>7500</v>
      </c>
    </row>
    <row r="55" spans="1:5" ht="15">
      <c r="A55" s="2"/>
      <c r="C55" s="20"/>
      <c r="D55" s="23"/>
      <c r="E55" s="23"/>
    </row>
    <row r="56" spans="1:5" ht="15">
      <c r="A56" s="2"/>
      <c r="C56" s="20"/>
      <c r="D56" s="23"/>
      <c r="E56" s="23"/>
    </row>
    <row r="57" spans="3:5" ht="15">
      <c r="C57" s="20"/>
      <c r="D57" s="23"/>
      <c r="E57" s="23"/>
    </row>
    <row r="58" spans="1:5" ht="15.75" thickBot="1">
      <c r="A58" s="2" t="s">
        <v>38</v>
      </c>
      <c r="D58" s="21">
        <f>SUM(D51:D57)</f>
        <v>39250</v>
      </c>
      <c r="E58" s="21">
        <f>SUM(E51:E57)</f>
        <v>7500</v>
      </c>
    </row>
    <row r="59" spans="1:5" ht="15.75" thickTop="1">
      <c r="A59" s="2"/>
      <c r="D59" s="25" t="s">
        <v>48</v>
      </c>
      <c r="E59" s="25" t="s">
        <v>49</v>
      </c>
    </row>
    <row r="60" spans="1:5" ht="15">
      <c r="A60" s="2"/>
      <c r="D60" s="25"/>
      <c r="E60" s="25"/>
    </row>
    <row r="61" ht="15">
      <c r="A61" s="6" t="s">
        <v>47</v>
      </c>
    </row>
    <row r="62" spans="1:5" s="10" customFormat="1" ht="15">
      <c r="A62" s="10" t="s">
        <v>41</v>
      </c>
      <c r="B62"/>
      <c r="C62" s="20">
        <f>D58-D46</f>
        <v>8250</v>
      </c>
      <c r="D62" s="49" t="s">
        <v>56</v>
      </c>
      <c r="E62" s="32"/>
    </row>
    <row r="63" spans="1:3" ht="15">
      <c r="A63" s="10" t="s">
        <v>42</v>
      </c>
      <c r="C63" s="20">
        <f>E46-E58</f>
        <v>42500</v>
      </c>
    </row>
    <row r="64" spans="1:5" ht="15">
      <c r="A64" s="2" t="s">
        <v>43</v>
      </c>
      <c r="B64" s="2"/>
      <c r="C64" s="2">
        <v>20</v>
      </c>
      <c r="D64" s="1" t="s">
        <v>54</v>
      </c>
      <c r="E64" s="1"/>
    </row>
    <row r="65" spans="1:3" ht="30">
      <c r="A65" s="17" t="s">
        <v>44</v>
      </c>
      <c r="C65">
        <f>C63/C62</f>
        <v>5.151515151515151</v>
      </c>
    </row>
    <row r="66" spans="1:5" ht="15">
      <c r="A66" s="26" t="s">
        <v>52</v>
      </c>
      <c r="B66" s="2"/>
      <c r="C66" s="27">
        <v>20000</v>
      </c>
      <c r="D66" s="1" t="s">
        <v>55</v>
      </c>
      <c r="E66" s="1"/>
    </row>
    <row r="67" spans="1:3" ht="30">
      <c r="A67" s="17" t="s">
        <v>45</v>
      </c>
      <c r="C67">
        <f>(C63-C66)/C62</f>
        <v>2.727272727272727</v>
      </c>
    </row>
    <row r="68" ht="15">
      <c r="A68" s="17"/>
    </row>
    <row r="69" ht="15">
      <c r="A69" s="2"/>
    </row>
    <row r="70" spans="1:4" s="2" customFormat="1" ht="15">
      <c r="A70" s="2" t="s">
        <v>50</v>
      </c>
      <c r="C70" s="18">
        <f>C65</f>
        <v>5.151515151515151</v>
      </c>
      <c r="D70" s="2" t="s">
        <v>46</v>
      </c>
    </row>
    <row r="71" spans="1:4" s="2" customFormat="1" ht="15">
      <c r="A71" s="2" t="s">
        <v>51</v>
      </c>
      <c r="C71" s="18">
        <f>C67</f>
        <v>2.727272727272727</v>
      </c>
      <c r="D71" s="2" t="s">
        <v>46</v>
      </c>
    </row>
  </sheetData>
  <sheetProtection/>
  <printOptions/>
  <pageMargins left="0.7" right="0.7" top="0.75" bottom="0.75" header="0.3" footer="0.3"/>
  <pageSetup fitToHeight="7" fitToWidth="1" orientation="portrait" scale="93" r:id="rId1"/>
  <headerFooter alignWithMargins="0">
    <oddHeader>&amp;C&amp;"Calibri,Regular"&amp;K000000Project 'Years to Recover' Calculator&amp;R&amp;"Calibri,Regular"&amp;K000000Prepared as a guide by:
TEEGER SCHILLER INC.
www.teegerschiller.com</oddHeader>
    <oddFooter>&amp;L&amp;"Calibri,Regular"&amp;K000000copyright(c) Teeger Schiller Inc.
&amp;D &amp;T&amp;C&amp;"Calibri,Regular"&amp;K000000&amp;P of &amp;N&amp;R&amp;"Calibri,Regular"&amp;K000000&amp;F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132" zoomScaleNormal="132" zoomScalePageLayoutView="0" workbookViewId="0" topLeftCell="A1">
      <selection activeCell="C65" sqref="C65"/>
    </sheetView>
  </sheetViews>
  <sheetFormatPr defaultColWidth="8.8515625" defaultRowHeight="15"/>
  <cols>
    <col min="1" max="1" width="41.8515625" style="3" customWidth="1"/>
    <col min="2" max="2" width="10.421875" style="3" customWidth="1"/>
    <col min="3" max="3" width="12.140625" style="3" bestFit="1" customWidth="1"/>
    <col min="4" max="4" width="14.28125" style="3" bestFit="1" customWidth="1"/>
    <col min="5" max="5" width="17.7109375" style="3" customWidth="1"/>
    <col min="6" max="16384" width="8.8515625" style="3" customWidth="1"/>
  </cols>
  <sheetData>
    <row r="1" s="34" customFormat="1" ht="18.75">
      <c r="A1" s="33" t="s">
        <v>53</v>
      </c>
    </row>
    <row r="4" ht="15">
      <c r="A4" s="5" t="s">
        <v>6</v>
      </c>
    </row>
    <row r="5" ht="15">
      <c r="A5" s="5" t="s">
        <v>0</v>
      </c>
    </row>
    <row r="6" spans="2:5" ht="15">
      <c r="B6" s="35" t="s">
        <v>9</v>
      </c>
      <c r="C6" s="35" t="s">
        <v>10</v>
      </c>
      <c r="D6" s="35" t="s">
        <v>11</v>
      </c>
      <c r="E6" s="35" t="s">
        <v>15</v>
      </c>
    </row>
    <row r="7" s="36" customFormat="1" ht="15">
      <c r="A7" s="36" t="s">
        <v>7</v>
      </c>
    </row>
    <row r="8" spans="3:5" ht="15">
      <c r="C8" s="37"/>
      <c r="D8" s="36"/>
      <c r="E8" s="37"/>
    </row>
    <row r="9" spans="3:5" ht="15">
      <c r="C9" s="37"/>
      <c r="D9" s="36"/>
      <c r="E9" s="37"/>
    </row>
    <row r="10" spans="3:5" ht="15">
      <c r="C10" s="37"/>
      <c r="D10" s="37"/>
      <c r="E10" s="37"/>
    </row>
    <row r="11" spans="3:5" ht="15">
      <c r="C11" s="37"/>
      <c r="D11" s="37"/>
      <c r="E11" s="37"/>
    </row>
    <row r="12" spans="1:5" ht="15">
      <c r="A12" s="36" t="s">
        <v>8</v>
      </c>
      <c r="C12" s="37"/>
      <c r="D12" s="37"/>
      <c r="E12" s="37"/>
    </row>
    <row r="13" spans="3:5" ht="15">
      <c r="C13" s="37"/>
      <c r="D13" s="37">
        <f>B13*C13</f>
        <v>0</v>
      </c>
      <c r="E13" s="37"/>
    </row>
    <row r="14" spans="3:5" ht="15">
      <c r="C14" s="37"/>
      <c r="D14" s="37">
        <f>B14*C14</f>
        <v>0</v>
      </c>
      <c r="E14" s="37"/>
    </row>
    <row r="15" spans="3:5" ht="15">
      <c r="C15" s="37"/>
      <c r="D15" s="37">
        <f>B15*C15</f>
        <v>0</v>
      </c>
      <c r="E15" s="37"/>
    </row>
    <row r="16" spans="3:5" ht="15.75" thickBot="1">
      <c r="C16" s="37"/>
      <c r="D16" s="38">
        <f>B16*C16</f>
        <v>0</v>
      </c>
      <c r="E16" s="38"/>
    </row>
    <row r="17" spans="1:5" ht="15">
      <c r="A17" s="4" t="s">
        <v>16</v>
      </c>
      <c r="D17" s="37">
        <f>SUM(D7:D16)</f>
        <v>0</v>
      </c>
      <c r="E17" s="37">
        <f>SUM(E7:E16)</f>
        <v>0</v>
      </c>
    </row>
    <row r="20" ht="15">
      <c r="A20" s="5" t="s">
        <v>17</v>
      </c>
    </row>
    <row r="21" ht="15">
      <c r="A21" s="5" t="s">
        <v>1</v>
      </c>
    </row>
    <row r="22" spans="1:5" s="36" customFormat="1" ht="30">
      <c r="A22" s="39"/>
      <c r="B22" s="35" t="s">
        <v>23</v>
      </c>
      <c r="C22" s="40" t="s">
        <v>24</v>
      </c>
      <c r="D22" s="35" t="s">
        <v>11</v>
      </c>
      <c r="E22" s="35" t="s">
        <v>15</v>
      </c>
    </row>
    <row r="23" spans="3:5" ht="15">
      <c r="C23" s="37"/>
      <c r="D23" s="37">
        <f aca="true" t="shared" si="0" ref="D23:D28">B23*C23</f>
        <v>0</v>
      </c>
      <c r="E23" s="37"/>
    </row>
    <row r="24" spans="3:5" ht="15">
      <c r="C24" s="37"/>
      <c r="D24" s="37">
        <f t="shared" si="0"/>
        <v>0</v>
      </c>
      <c r="E24" s="37"/>
    </row>
    <row r="25" spans="3:5" ht="15">
      <c r="C25" s="37"/>
      <c r="D25" s="37">
        <f t="shared" si="0"/>
        <v>0</v>
      </c>
      <c r="E25" s="37"/>
    </row>
    <row r="26" spans="3:5" ht="15">
      <c r="C26" s="37"/>
      <c r="D26" s="37">
        <f t="shared" si="0"/>
        <v>0</v>
      </c>
      <c r="E26" s="37"/>
    </row>
    <row r="27" spans="3:5" ht="15">
      <c r="C27" s="37"/>
      <c r="D27" s="37">
        <f t="shared" si="0"/>
        <v>0</v>
      </c>
      <c r="E27" s="37"/>
    </row>
    <row r="28" spans="3:5" ht="15.75" thickBot="1">
      <c r="C28" s="37"/>
      <c r="D28" s="38">
        <f t="shared" si="0"/>
        <v>0</v>
      </c>
      <c r="E28" s="38"/>
    </row>
    <row r="29" spans="1:5" ht="15">
      <c r="A29" s="4" t="s">
        <v>3</v>
      </c>
      <c r="D29" s="37">
        <f>SUM(D23:D28)</f>
        <v>0</v>
      </c>
      <c r="E29" s="37">
        <f>SUM(E23:E28)</f>
        <v>0</v>
      </c>
    </row>
    <row r="30" ht="15">
      <c r="A30" s="4"/>
    </row>
    <row r="31" ht="15">
      <c r="A31" s="5" t="s">
        <v>31</v>
      </c>
    </row>
    <row r="32" spans="1:5" s="5" customFormat="1" ht="15">
      <c r="A32" s="5" t="s">
        <v>2</v>
      </c>
      <c r="B32" s="36"/>
      <c r="C32" s="41"/>
      <c r="D32" s="35" t="s">
        <v>11</v>
      </c>
      <c r="E32" s="35" t="s">
        <v>15</v>
      </c>
    </row>
    <row r="33" spans="1:4" ht="15">
      <c r="A33" s="39"/>
      <c r="D33" s="37">
        <f>B33*C33</f>
        <v>0</v>
      </c>
    </row>
    <row r="34" ht="15">
      <c r="D34" s="37">
        <f aca="true" t="shared" si="1" ref="D34:D39">B34*C34</f>
        <v>0</v>
      </c>
    </row>
    <row r="35" ht="15">
      <c r="D35" s="37">
        <f t="shared" si="1"/>
        <v>0</v>
      </c>
    </row>
    <row r="36" ht="15">
      <c r="D36" s="37">
        <f t="shared" si="1"/>
        <v>0</v>
      </c>
    </row>
    <row r="37" ht="15">
      <c r="D37" s="37">
        <f t="shared" si="1"/>
        <v>0</v>
      </c>
    </row>
    <row r="38" ht="15">
      <c r="D38" s="37">
        <f t="shared" si="1"/>
        <v>0</v>
      </c>
    </row>
    <row r="39" spans="4:5" ht="15">
      <c r="D39" s="37">
        <f t="shared" si="1"/>
        <v>0</v>
      </c>
      <c r="E39" s="37"/>
    </row>
    <row r="40" spans="4:5" ht="15.75" thickBot="1">
      <c r="D40" s="38">
        <f>B40*C40</f>
        <v>0</v>
      </c>
      <c r="E40" s="38"/>
    </row>
    <row r="41" spans="1:5" ht="15">
      <c r="A41" s="4" t="s">
        <v>4</v>
      </c>
      <c r="D41" s="37">
        <f>SUM(D33:D40)</f>
        <v>0</v>
      </c>
      <c r="E41" s="37">
        <f>SUM(E33:E40)</f>
        <v>0</v>
      </c>
    </row>
    <row r="42" ht="15">
      <c r="A42" s="4"/>
    </row>
    <row r="43" ht="15">
      <c r="A43" s="4"/>
    </row>
    <row r="44" ht="15">
      <c r="A44" s="4"/>
    </row>
    <row r="45" ht="15">
      <c r="A45" s="4"/>
    </row>
    <row r="46" spans="1:5" ht="15.75" thickBot="1">
      <c r="A46" s="4" t="s">
        <v>28</v>
      </c>
      <c r="D46" s="42">
        <f>D41+D29+D17</f>
        <v>0</v>
      </c>
      <c r="E46" s="42">
        <f>E41+E29+E17</f>
        <v>0</v>
      </c>
    </row>
    <row r="47" spans="1:5" ht="15.75" thickTop="1">
      <c r="A47" s="4"/>
      <c r="D47" s="43" t="s">
        <v>48</v>
      </c>
      <c r="E47" s="43" t="s">
        <v>49</v>
      </c>
    </row>
    <row r="48" spans="1:5" ht="15">
      <c r="A48" s="4"/>
      <c r="D48" s="14"/>
      <c r="E48" s="14"/>
    </row>
    <row r="49" spans="1:5" ht="15">
      <c r="A49" s="5" t="s">
        <v>30</v>
      </c>
      <c r="D49" s="14"/>
      <c r="E49" s="14"/>
    </row>
    <row r="50" spans="1:5" ht="30">
      <c r="A50" s="5" t="s">
        <v>29</v>
      </c>
      <c r="B50" s="40" t="s">
        <v>9</v>
      </c>
      <c r="C50" s="40" t="s">
        <v>35</v>
      </c>
      <c r="D50" s="30" t="s">
        <v>36</v>
      </c>
      <c r="E50" s="30" t="s">
        <v>37</v>
      </c>
    </row>
    <row r="51" spans="1:5" ht="15">
      <c r="A51" s="39"/>
      <c r="C51" s="37"/>
      <c r="D51" s="44">
        <f aca="true" t="shared" si="2" ref="D51:D57">B51*C51</f>
        <v>0</v>
      </c>
      <c r="E51" s="14"/>
    </row>
    <row r="52" spans="1:5" ht="15">
      <c r="A52" s="39"/>
      <c r="C52" s="37"/>
      <c r="D52" s="44">
        <f t="shared" si="2"/>
        <v>0</v>
      </c>
      <c r="E52" s="14"/>
    </row>
    <row r="53" spans="1:5" ht="15">
      <c r="A53" s="39"/>
      <c r="C53" s="37"/>
      <c r="D53" s="44">
        <f t="shared" si="2"/>
        <v>0</v>
      </c>
      <c r="E53" s="14"/>
    </row>
    <row r="54" spans="1:5" ht="15">
      <c r="A54" s="39"/>
      <c r="C54" s="37"/>
      <c r="D54" s="44">
        <f t="shared" si="2"/>
        <v>0</v>
      </c>
      <c r="E54" s="44"/>
    </row>
    <row r="55" spans="1:5" ht="15">
      <c r="A55" s="4"/>
      <c r="C55" s="37"/>
      <c r="D55" s="44">
        <f t="shared" si="2"/>
        <v>0</v>
      </c>
      <c r="E55" s="44"/>
    </row>
    <row r="56" spans="1:5" ht="15">
      <c r="A56" s="4"/>
      <c r="C56" s="37"/>
      <c r="D56" s="44">
        <f t="shared" si="2"/>
        <v>0</v>
      </c>
      <c r="E56" s="44"/>
    </row>
    <row r="57" spans="3:5" ht="15">
      <c r="C57" s="37"/>
      <c r="D57" s="44">
        <f t="shared" si="2"/>
        <v>0</v>
      </c>
      <c r="E57" s="44"/>
    </row>
    <row r="58" spans="1:5" ht="15.75" thickBot="1">
      <c r="A58" s="4" t="s">
        <v>38</v>
      </c>
      <c r="D58" s="42">
        <f>SUM(D51:D57)</f>
        <v>0</v>
      </c>
      <c r="E58" s="42">
        <f>SUM(E51:E57)</f>
        <v>0</v>
      </c>
    </row>
    <row r="59" spans="1:5" ht="15.75" thickTop="1">
      <c r="A59" s="4"/>
      <c r="D59" s="43" t="s">
        <v>48</v>
      </c>
      <c r="E59" s="43" t="s">
        <v>49</v>
      </c>
    </row>
    <row r="60" spans="1:5" ht="15">
      <c r="A60" s="4"/>
      <c r="D60" s="43"/>
      <c r="E60" s="43"/>
    </row>
    <row r="61" ht="15">
      <c r="A61" s="5" t="s">
        <v>47</v>
      </c>
    </row>
    <row r="62" spans="1:3" s="39" customFormat="1" ht="15">
      <c r="A62" s="39" t="s">
        <v>41</v>
      </c>
      <c r="B62" s="3"/>
      <c r="C62" s="37">
        <f>D58-D46</f>
        <v>0</v>
      </c>
    </row>
    <row r="63" spans="1:3" ht="15">
      <c r="A63" s="39" t="s">
        <v>42</v>
      </c>
      <c r="C63" s="37">
        <f>E46-E58</f>
        <v>0</v>
      </c>
    </row>
    <row r="64" s="4" customFormat="1" ht="15">
      <c r="A64" s="4" t="s">
        <v>43</v>
      </c>
    </row>
    <row r="65" spans="1:3" ht="30">
      <c r="A65" s="45" t="s">
        <v>44</v>
      </c>
      <c r="C65" s="3" t="e">
        <f>C63/C62</f>
        <v>#DIV/0!</v>
      </c>
    </row>
    <row r="66" spans="1:3" ht="15">
      <c r="A66" s="46" t="s">
        <v>52</v>
      </c>
      <c r="B66" s="4"/>
      <c r="C66" s="47">
        <v>20000</v>
      </c>
    </row>
    <row r="67" spans="1:3" ht="30">
      <c r="A67" s="45" t="s">
        <v>45</v>
      </c>
      <c r="C67" s="3" t="e">
        <f>(C63-C66)/C62</f>
        <v>#DIV/0!</v>
      </c>
    </row>
    <row r="68" ht="15">
      <c r="A68" s="45"/>
    </row>
    <row r="69" ht="15">
      <c r="A69" s="4"/>
    </row>
    <row r="70" spans="1:4" s="4" customFormat="1" ht="15">
      <c r="A70" s="4" t="s">
        <v>50</v>
      </c>
      <c r="C70" s="48" t="e">
        <f>C65</f>
        <v>#DIV/0!</v>
      </c>
      <c r="D70" s="4" t="s">
        <v>46</v>
      </c>
    </row>
    <row r="71" spans="1:4" s="4" customFormat="1" ht="15">
      <c r="A71" s="4" t="s">
        <v>51</v>
      </c>
      <c r="C71" s="48" t="e">
        <f>C67</f>
        <v>#DIV/0!</v>
      </c>
      <c r="D71" s="4" t="s">
        <v>46</v>
      </c>
    </row>
  </sheetData>
  <sheetProtection/>
  <printOptions/>
  <pageMargins left="0.7" right="0.7" top="0.75" bottom="0.75" header="0.3" footer="0.3"/>
  <pageSetup fitToHeight="5" fitToWidth="1" orientation="portrait" scale="88"/>
  <headerFooter alignWithMargins="0">
    <oddHeader>&amp;C&amp;"Calibri,Regular"&amp;K000000Project 'Years to Recover" Calculator&amp;R&amp;"Calibri,Regular"&amp;K000000Prepared as a guide by:
TEEGER SCHILLER INC.</oddHeader>
    <oddFooter>&amp;L&amp;"Calibri,Regular"&amp;K000000&amp;D  &amp;T&amp;C&amp;"Calibri,Regular"&amp;K000000&amp;P of &amp;N&amp;R&amp;"Calibri,Regular"&amp;K000000&amp;F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</dc:creator>
  <cp:keywords/>
  <dc:description/>
  <cp:lastModifiedBy>Elliot</cp:lastModifiedBy>
  <cp:lastPrinted>2016-01-07T18:51:42Z</cp:lastPrinted>
  <dcterms:created xsi:type="dcterms:W3CDTF">2016-01-06T18:28:47Z</dcterms:created>
  <dcterms:modified xsi:type="dcterms:W3CDTF">2016-02-24T21:29:49Z</dcterms:modified>
  <cp:category/>
  <cp:version/>
  <cp:contentType/>
  <cp:contentStatus/>
</cp:coreProperties>
</file>